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<sst xmlns="http://schemas.openxmlformats.org/spreadsheetml/2006/main" count="235" uniqueCount="66">
  <si>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</si>
  <si>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</si>
  <si>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</si>
  <si>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</si>
  <si>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</si>
  <si>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</si>
  <si>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</si>
  <si>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</si>
  <si>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</si>
  <si>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</si>
  <si>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</si>
  <si>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</si>
  <si>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</si>
  <si>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</si>
  <si>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</si>
  <si>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</si>
  <si>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</si>
  <si>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</si>
  <si>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</si>
  <si>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</si>
  <si>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</si>
  <si>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</si>
  <si>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</si>
  <si>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</si>
  <si>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</si>
  <si>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</si>
  <si>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</si>
  <si>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</si>
  <si>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</si>
  <si>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</si>
  <si>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</si>
  <si>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</si>
  <si>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</si>
  <si>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</si>
  <si>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</si>
  <si>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</si>
  <si>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</si>
  <si>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</si>
  <si>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</si>
  <si>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</si>
  <si>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Рябцева Т.И.</t>
  </si>
  <si>
    <t>мясо тушеное</t>
  </si>
  <si>
    <t>макаронные изделия отварные</t>
  </si>
  <si>
    <t>кофейный напиток с молоком</t>
  </si>
  <si>
    <t>капуста тушеная</t>
  </si>
  <si>
    <t>картофельное пюре</t>
  </si>
  <si>
    <t>напиток фруктовый</t>
  </si>
  <si>
    <t>хлеб пшеничный</t>
  </si>
  <si>
    <t>плов из мяса птицы</t>
  </si>
  <si>
    <t>чай с лимоном</t>
  </si>
  <si>
    <t>каша гречневая</t>
  </si>
  <si>
    <t>котлета с томатным соусом</t>
  </si>
  <si>
    <t>компот из кураги</t>
  </si>
  <si>
    <t>ежики мясные</t>
  </si>
  <si>
    <t>чай с сахаром</t>
  </si>
  <si>
    <t>МКОУ Красносельская СОШ Алейского района</t>
  </si>
  <si>
    <t>пюре из гороха</t>
  </si>
  <si>
    <t>какао с молоком</t>
  </si>
  <si>
    <t>жаркое по домашнему из мясных консерв</t>
  </si>
  <si>
    <t>компот из сухофруктов</t>
  </si>
  <si>
    <t>фрикадельки мясные</t>
  </si>
  <si>
    <t>каша перловая</t>
  </si>
  <si>
    <t>рыба запеченая в сметанном соусе</t>
  </si>
  <si>
    <t>пюре картофельное</t>
  </si>
  <si>
    <t>напиток ягодный</t>
  </si>
  <si>
    <t>чахохбилли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</si>
</sst>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35" sqref="E1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>
        <v>11.89</v>
      </c>
      <c r="H6" s="40">
        <v>16.52</v>
      </c>
      <c r="I6" s="40">
        <v>2.5</v>
      </c>
      <c r="J6" s="40">
        <v>210</v>
      </c>
      <c r="K6" s="41">
        <v>1</v>
      </c>
      <c r="L6" s="40">
        <v>43.64</v>
      </c>
    </row>
    <row r="7" spans="1:12" ht="15">
      <c r="A7" s="23"/>
      <c r="B7" s="15"/>
      <c r="C7" s="11"/>
      <c r="D7" s="6" t="s">
        <v>21</v>
      </c>
      <c r="E7" s="42" t="s">
        <v>42</v>
      </c>
      <c r="F7" s="43">
        <v>200</v>
      </c>
      <c r="G7" s="43">
        <v>3.68</v>
      </c>
      <c r="H7" s="43">
        <v>3.52</v>
      </c>
      <c r="I7" s="43">
        <v>23.56</v>
      </c>
      <c r="J7" s="43">
        <v>281</v>
      </c>
      <c r="K7" s="44">
        <v>204</v>
      </c>
      <c r="L7" s="43">
        <v>31.9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2.79</v>
      </c>
      <c r="H8" s="43">
        <v>3.19</v>
      </c>
      <c r="I8" s="43">
        <v>19.71</v>
      </c>
      <c r="J8" s="43">
        <v>118</v>
      </c>
      <c r="K8" s="44">
        <v>258</v>
      </c>
      <c r="L8" s="43">
        <v>18.440000000000001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4.5599999999999996</v>
      </c>
      <c r="H9" s="43">
        <v>0.54</v>
      </c>
      <c r="I9" s="43">
        <v>31.14</v>
      </c>
      <c r="J9" s="43">
        <v>142</v>
      </c>
      <c r="K9" s="44"/>
      <c r="L9" s="43">
        <v>6.02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22.919999999999998</v>
      </c>
      <c r="H15" s="19">
        <f t="shared" si="0"/>
        <v>23.77</v>
      </c>
      <c r="I15" s="19">
        <f t="shared" si="0"/>
        <v>76.91</v>
      </c>
      <c r="J15" s="19">
        <f t="shared" si="0"/>
        <v>751</v>
      </c>
      <c r="K15" s="25"/>
      <c r="L15" s="19">
        <f t="shared" ref="L15" si="1">SUM(L6:L14)</f>
        <v>99.999999999999986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550</v>
      </c>
      <c r="G26" s="32">
        <f t="shared" ref="G26:J26" si="4">G15+G25</f>
        <v>22.919999999999998</v>
      </c>
      <c r="H26" s="32">
        <f t="shared" si="4"/>
        <v>23.77</v>
      </c>
      <c r="I26" s="32">
        <f t="shared" si="4"/>
        <v>76.91</v>
      </c>
      <c r="J26" s="32">
        <f t="shared" si="4"/>
        <v>751</v>
      </c>
      <c r="K26" s="32"/>
      <c r="L26" s="32">
        <f t="shared" ref="L26" si="5">L15+L25</f>
        <v>99.999999999999986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200</v>
      </c>
      <c r="G27" s="40">
        <v>5.24</v>
      </c>
      <c r="H27" s="40">
        <v>6.46</v>
      </c>
      <c r="I27" s="40">
        <v>26.9</v>
      </c>
      <c r="J27" s="40">
        <v>174.32</v>
      </c>
      <c r="K27" s="41">
        <v>210</v>
      </c>
      <c r="L27" s="40">
        <v>43.85</v>
      </c>
    </row>
    <row r="28" spans="1:12" ht="15">
      <c r="A28" s="14"/>
      <c r="B28" s="15"/>
      <c r="C28" s="11"/>
      <c r="D28" s="6" t="s">
        <v>21</v>
      </c>
      <c r="E28" s="42" t="s">
        <v>45</v>
      </c>
      <c r="F28" s="43">
        <v>200</v>
      </c>
      <c r="G28" s="43">
        <v>3.91</v>
      </c>
      <c r="H28" s="43">
        <v>5.86</v>
      </c>
      <c r="I28" s="43">
        <v>26.46</v>
      </c>
      <c r="J28" s="43">
        <v>175</v>
      </c>
      <c r="K28" s="44">
        <v>216</v>
      </c>
      <c r="L28" s="43">
        <v>31.9</v>
      </c>
    </row>
    <row r="29" spans="1:12" ht="1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0.09</v>
      </c>
      <c r="H29" s="43">
        <v>0</v>
      </c>
      <c r="I29" s="43">
        <v>22.68</v>
      </c>
      <c r="J29" s="43">
        <v>86</v>
      </c>
      <c r="K29" s="44">
        <v>2</v>
      </c>
      <c r="L29" s="43">
        <v>18.23</v>
      </c>
    </row>
    <row r="30" spans="1:12" ht="15">
      <c r="A30" s="14"/>
      <c r="B30" s="15"/>
      <c r="C30" s="11"/>
      <c r="D30" s="7" t="s">
        <v>23</v>
      </c>
      <c r="E30" s="42" t="s">
        <v>47</v>
      </c>
      <c r="F30" s="43">
        <v>60</v>
      </c>
      <c r="G30" s="43">
        <v>4.5599999999999996</v>
      </c>
      <c r="H30" s="43">
        <v>0.54</v>
      </c>
      <c r="I30" s="43">
        <v>31.14</v>
      </c>
      <c r="J30" s="43">
        <v>142</v>
      </c>
      <c r="K30" s="44"/>
      <c r="L30" s="43">
        <v>6.02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660</v>
      </c>
      <c r="G35" s="19">
        <f>SUM(G27:G34)</f>
        <v>13.8</v>
      </c>
      <c r="H35" s="19">
        <f>SUM(H27:H34)</f>
        <v>12.86</v>
      </c>
      <c r="I35" s="19">
        <f>SUM(I27:I34)</f>
        <v>107.17999999999999</v>
      </c>
      <c r="J35" s="19">
        <f>SUM(J27:J34)</f>
        <v>577.31999999999994</v>
      </c>
      <c r="K35" s="25"/>
      <c r="L35" s="19">
        <f>SUM(L27:L34)</f>
        <v>100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660</v>
      </c>
      <c r="G46" s="32">
        <f t="shared" ref="G46" si="10">G35+G45</f>
        <v>13.8</v>
      </c>
      <c r="H46" s="32">
        <f t="shared" ref="H46" si="11">H35+H45</f>
        <v>12.86</v>
      </c>
      <c r="I46" s="32">
        <f t="shared" ref="I46" si="12">I35+I45</f>
        <v>107.17999999999999</v>
      </c>
      <c r="J46" s="32">
        <f t="shared" ref="J46:L46" si="13">J35+J45</f>
        <v>577.31999999999994</v>
      </c>
      <c r="K46" s="32"/>
      <c r="L46" s="32">
        <f t="shared" si="13"/>
        <v>100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240</v>
      </c>
      <c r="G47" s="40">
        <v>37.200000000000003</v>
      </c>
      <c r="H47" s="40">
        <v>45.33</v>
      </c>
      <c r="I47" s="40">
        <v>41.05</v>
      </c>
      <c r="J47" s="40">
        <v>747.09</v>
      </c>
      <c r="K47" s="41">
        <v>191</v>
      </c>
      <c r="L47" s="40">
        <v>79.88</v>
      </c>
    </row>
    <row r="48" spans="1:12" ht="1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49</v>
      </c>
      <c r="F49" s="43">
        <v>200</v>
      </c>
      <c r="G49" s="43">
        <v>0.23</v>
      </c>
      <c r="H49" s="43">
        <v>0.02</v>
      </c>
      <c r="I49" s="43">
        <v>13.72</v>
      </c>
      <c r="J49" s="43">
        <v>57</v>
      </c>
      <c r="K49" s="44">
        <v>265</v>
      </c>
      <c r="L49" s="43">
        <v>14.1</v>
      </c>
    </row>
    <row r="50" spans="1:12" ht="15">
      <c r="A50" s="23"/>
      <c r="B50" s="15"/>
      <c r="C50" s="11"/>
      <c r="D50" s="7" t="s">
        <v>23</v>
      </c>
      <c r="E50" s="42" t="s">
        <v>47</v>
      </c>
      <c r="F50" s="43">
        <v>60</v>
      </c>
      <c r="G50" s="43">
        <v>4.5599999999999996</v>
      </c>
      <c r="H50" s="43">
        <v>0.54</v>
      </c>
      <c r="I50" s="43">
        <v>31.14</v>
      </c>
      <c r="J50" s="43">
        <v>142</v>
      </c>
      <c r="K50" s="44"/>
      <c r="L50" s="43">
        <v>6.02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41.99</v>
      </c>
      <c r="H55" s="19">
        <f>SUM(H47:H54)</f>
        <v>45.89</v>
      </c>
      <c r="I55" s="19">
        <f>SUM(I47:I54)</f>
        <v>85.91</v>
      </c>
      <c r="J55" s="19">
        <f>SUM(J47:J54)</f>
        <v>946.09</v>
      </c>
      <c r="K55" s="25"/>
      <c r="L55" s="19">
        <f>SUM(L47:L54)</f>
        <v>99.999999999999986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8">G55+G65</f>
        <v>41.99</v>
      </c>
      <c r="H66" s="32">
        <f t="shared" ref="H66" si="19">H55+H65</f>
        <v>45.89</v>
      </c>
      <c r="I66" s="32">
        <f t="shared" ref="I66" si="20">I55+I65</f>
        <v>85.91</v>
      </c>
      <c r="J66" s="32">
        <f t="shared" ref="J66:L66" si="21">J55+J65</f>
        <v>946.09</v>
      </c>
      <c r="K66" s="32"/>
      <c r="L66" s="32">
        <f t="shared" si="21"/>
        <v>99.999999999999986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50</v>
      </c>
      <c r="F67" s="40">
        <v>200</v>
      </c>
      <c r="G67" s="40">
        <v>5.54</v>
      </c>
      <c r="H67" s="40">
        <v>6.01</v>
      </c>
      <c r="I67" s="40">
        <v>25</v>
      </c>
      <c r="J67" s="40">
        <v>176</v>
      </c>
      <c r="K67" s="41">
        <v>196</v>
      </c>
      <c r="L67" s="40">
        <v>23.73</v>
      </c>
    </row>
    <row r="68" spans="1:12" ht="15">
      <c r="A68" s="23"/>
      <c r="B68" s="15"/>
      <c r="C68" s="11"/>
      <c r="D68" s="6" t="s">
        <v>21</v>
      </c>
      <c r="E68" s="42" t="s">
        <v>51</v>
      </c>
      <c r="F68" s="43">
        <v>110</v>
      </c>
      <c r="G68" s="43">
        <v>10.050000000000001</v>
      </c>
      <c r="H68" s="43">
        <v>9.5500000000000007</v>
      </c>
      <c r="I68" s="43">
        <v>14.47</v>
      </c>
      <c r="J68" s="43">
        <v>170</v>
      </c>
      <c r="K68" s="44">
        <v>189</v>
      </c>
      <c r="L68" s="43">
        <v>51.81</v>
      </c>
    </row>
    <row r="69" spans="1:12" ht="1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0.33</v>
      </c>
      <c r="H69" s="43">
        <v>0</v>
      </c>
      <c r="I69" s="43">
        <v>22.66</v>
      </c>
      <c r="J69" s="43">
        <v>91.96</v>
      </c>
      <c r="K69" s="44">
        <v>256</v>
      </c>
      <c r="L69" s="43">
        <v>18.440000000000001</v>
      </c>
    </row>
    <row r="70" spans="1:12" ht="15">
      <c r="A70" s="23"/>
      <c r="B70" s="15"/>
      <c r="C70" s="11"/>
      <c r="D70" s="7" t="s">
        <v>23</v>
      </c>
      <c r="E70" s="42" t="s">
        <v>47</v>
      </c>
      <c r="F70" s="43">
        <v>60</v>
      </c>
      <c r="G70" s="43">
        <v>4.5599999999999996</v>
      </c>
      <c r="H70" s="43">
        <v>0.54</v>
      </c>
      <c r="I70" s="43">
        <v>31.14</v>
      </c>
      <c r="J70" s="43">
        <v>142</v>
      </c>
      <c r="K70" s="44"/>
      <c r="L70" s="43">
        <v>6.02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570</v>
      </c>
      <c r="G75" s="19">
        <f t="shared" ref="G75" si="22">SUM(G67:G74)</f>
        <v>20.48</v>
      </c>
      <c r="H75" s="19">
        <f t="shared" ref="H75" si="23">SUM(H67:H74)</f>
        <v>16.100000000000001</v>
      </c>
      <c r="I75" s="19">
        <f t="shared" ref="I75" si="24">SUM(I67:I74)</f>
        <v>93.27</v>
      </c>
      <c r="J75" s="19">
        <f t="shared" ref="J75:L75" si="25">SUM(J67:J74)</f>
        <v>579.96</v>
      </c>
      <c r="K75" s="25"/>
      <c r="L75" s="19">
        <f t="shared" si="25"/>
        <v>100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570</v>
      </c>
      <c r="G86" s="32">
        <f t="shared" ref="G86" si="30">G75+G85</f>
        <v>20.48</v>
      </c>
      <c r="H86" s="32">
        <f t="shared" ref="H86" si="31">H75+H85</f>
        <v>16.100000000000001</v>
      </c>
      <c r="I86" s="32">
        <f t="shared" ref="I86" si="32">I75+I85</f>
        <v>93.27</v>
      </c>
      <c r="J86" s="32">
        <f t="shared" ref="J86:L86" si="33">J75+J85</f>
        <v>579.96</v>
      </c>
      <c r="K86" s="32"/>
      <c r="L86" s="32">
        <f t="shared" si="33"/>
        <v>100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53</v>
      </c>
      <c r="F87" s="40">
        <v>100</v>
      </c>
      <c r="G87" s="40">
        <v>9.16</v>
      </c>
      <c r="H87" s="40">
        <v>13.53</v>
      </c>
      <c r="I87" s="40">
        <v>9.44</v>
      </c>
      <c r="J87" s="40">
        <v>196.14</v>
      </c>
      <c r="K87" s="41">
        <v>182</v>
      </c>
      <c r="L87" s="40">
        <v>46.17</v>
      </c>
    </row>
    <row r="88" spans="1:12" ht="15">
      <c r="A88" s="23"/>
      <c r="B88" s="15"/>
      <c r="C88" s="11"/>
      <c r="D88" s="6" t="s">
        <v>21</v>
      </c>
      <c r="E88" s="42" t="s">
        <v>45</v>
      </c>
      <c r="F88" s="43">
        <v>200</v>
      </c>
      <c r="G88" s="43">
        <v>3.91</v>
      </c>
      <c r="H88" s="43">
        <v>5.86</v>
      </c>
      <c r="I88" s="43">
        <v>26.46</v>
      </c>
      <c r="J88" s="43">
        <v>175</v>
      </c>
      <c r="K88" s="44">
        <v>216</v>
      </c>
      <c r="L88" s="43">
        <v>31.9</v>
      </c>
    </row>
    <row r="89" spans="1:12" ht="15">
      <c r="A89" s="23"/>
      <c r="B89" s="15"/>
      <c r="C89" s="11"/>
      <c r="D89" s="7" t="s">
        <v>22</v>
      </c>
      <c r="E89" s="42" t="s">
        <v>54</v>
      </c>
      <c r="F89" s="43">
        <v>200</v>
      </c>
      <c r="G89" s="43">
        <v>0.18</v>
      </c>
      <c r="H89" s="43">
        <v>0.02</v>
      </c>
      <c r="I89" s="43">
        <v>13.54</v>
      </c>
      <c r="J89" s="43">
        <v>55</v>
      </c>
      <c r="K89" s="44">
        <v>271</v>
      </c>
      <c r="L89" s="43">
        <v>15.91</v>
      </c>
    </row>
    <row r="90" spans="1:12" ht="15">
      <c r="A90" s="23"/>
      <c r="B90" s="15"/>
      <c r="C90" s="11"/>
      <c r="D90" s="7" t="s">
        <v>23</v>
      </c>
      <c r="E90" s="42" t="s">
        <v>47</v>
      </c>
      <c r="F90" s="43">
        <v>60</v>
      </c>
      <c r="G90" s="43">
        <v>4.5599999999999996</v>
      </c>
      <c r="H90" s="43">
        <v>0.54</v>
      </c>
      <c r="I90" s="43">
        <v>31.14</v>
      </c>
      <c r="J90" s="43">
        <v>142</v>
      </c>
      <c r="K90" s="44"/>
      <c r="L90" s="43">
        <v>6.02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560</v>
      </c>
      <c r="G95" s="19">
        <f t="shared" ref="G95" si="34">SUM(G87:G94)</f>
        <v>17.809999999999999</v>
      </c>
      <c r="H95" s="19">
        <f t="shared" ref="H95" si="35">SUM(H87:H94)</f>
        <v>19.95</v>
      </c>
      <c r="I95" s="19">
        <f t="shared" ref="I95" si="36">SUM(I87:I94)</f>
        <v>80.58</v>
      </c>
      <c r="J95" s="19">
        <f t="shared" ref="J95:L95" si="37">SUM(J87:J94)</f>
        <v>568.14</v>
      </c>
      <c r="K95" s="25"/>
      <c r="L95" s="19">
        <f t="shared" si="37"/>
        <v>99.999999999999986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560</v>
      </c>
      <c r="G106" s="32">
        <f t="shared" ref="G106" si="42">G95+G105</f>
        <v>17.809999999999999</v>
      </c>
      <c r="H106" s="32">
        <f t="shared" ref="H106" si="43">H95+H105</f>
        <v>19.95</v>
      </c>
      <c r="I106" s="32">
        <f t="shared" ref="I106" si="44">I95+I105</f>
        <v>80.58</v>
      </c>
      <c r="J106" s="32">
        <f t="shared" ref="J106:L106" si="45">J95+J105</f>
        <v>568.14</v>
      </c>
      <c r="K106" s="32"/>
      <c r="L106" s="32">
        <f t="shared" si="45"/>
        <v>99.999999999999986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51</v>
      </c>
      <c r="F107" s="40">
        <v>110</v>
      </c>
      <c r="G107" s="40">
        <v>10.050000000000001</v>
      </c>
      <c r="H107" s="40">
        <v>9.5500000000000007</v>
      </c>
      <c r="I107" s="40">
        <v>14.47</v>
      </c>
      <c r="J107" s="40">
        <v>170</v>
      </c>
      <c r="K107" s="41">
        <v>189</v>
      </c>
      <c r="L107" s="40">
        <v>56.5</v>
      </c>
    </row>
    <row r="108" spans="1:12" ht="15">
      <c r="A108" s="23"/>
      <c r="B108" s="15"/>
      <c r="C108" s="11"/>
      <c r="D108" s="6" t="s">
        <v>21</v>
      </c>
      <c r="E108" s="42" t="s">
        <v>56</v>
      </c>
      <c r="F108" s="43">
        <v>205</v>
      </c>
      <c r="G108" s="43">
        <v>23.06</v>
      </c>
      <c r="H108" s="43">
        <v>5.12</v>
      </c>
      <c r="I108" s="43">
        <v>50.84</v>
      </c>
      <c r="J108" s="43">
        <v>328.18</v>
      </c>
      <c r="K108" s="44">
        <v>115</v>
      </c>
      <c r="L108" s="43">
        <v>19.079999999999998</v>
      </c>
    </row>
    <row r="109" spans="1:12" ht="15">
      <c r="A109" s="23"/>
      <c r="B109" s="15"/>
      <c r="C109" s="11"/>
      <c r="D109" s="7" t="s">
        <v>22</v>
      </c>
      <c r="E109" s="42" t="s">
        <v>57</v>
      </c>
      <c r="F109" s="43">
        <v>200</v>
      </c>
      <c r="G109" s="43">
        <v>3.34</v>
      </c>
      <c r="H109" s="43">
        <v>2.79</v>
      </c>
      <c r="I109" s="43">
        <v>22.65</v>
      </c>
      <c r="J109" s="43">
        <v>131</v>
      </c>
      <c r="K109" s="44">
        <v>242</v>
      </c>
      <c r="L109" s="43">
        <v>18.399999999999999</v>
      </c>
    </row>
    <row r="110" spans="1:12" ht="15">
      <c r="A110" s="23"/>
      <c r="B110" s="15"/>
      <c r="C110" s="11"/>
      <c r="D110" s="7" t="s">
        <v>23</v>
      </c>
      <c r="E110" s="42" t="s">
        <v>47</v>
      </c>
      <c r="F110" s="43">
        <v>60</v>
      </c>
      <c r="G110" s="43">
        <v>4.5599999999999996</v>
      </c>
      <c r="H110" s="43">
        <v>0.54</v>
      </c>
      <c r="I110" s="43">
        <v>31.14</v>
      </c>
      <c r="J110" s="43">
        <v>142</v>
      </c>
      <c r="K110" s="44"/>
      <c r="L110" s="43">
        <v>6.02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.75" thickBot="1">
      <c r="A115" s="24"/>
      <c r="B115" s="17"/>
      <c r="C115" s="8"/>
      <c r="D115" s="18" t="s">
        <v>33</v>
      </c>
      <c r="E115" s="9"/>
      <c r="F115" s="19">
        <f>SUM(F107:F114)</f>
        <v>575</v>
      </c>
      <c r="G115" s="19">
        <f t="shared" ref="G115:J115" si="46">SUM(G107:G114)</f>
        <v>41.010000000000005</v>
      </c>
      <c r="H115" s="19">
        <f t="shared" si="46"/>
        <v>18</v>
      </c>
      <c r="I115" s="19">
        <f t="shared" si="46"/>
        <v>119.10000000000001</v>
      </c>
      <c r="J115" s="19">
        <f t="shared" si="46"/>
        <v>771.18000000000006</v>
      </c>
      <c r="K115" s="25"/>
      <c r="L115" s="19">
        <f t="shared" ref="L115" si="47">SUM(L107:L114)</f>
        <v>99.999999999999986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575</v>
      </c>
      <c r="G126" s="32">
        <f t="shared" ref="G126" si="50">G115+G125</f>
        <v>41.010000000000005</v>
      </c>
      <c r="H126" s="32">
        <f t="shared" ref="H126" si="51">H115+H125</f>
        <v>18</v>
      </c>
      <c r="I126" s="32">
        <f t="shared" ref="I126" si="52">I115+I125</f>
        <v>119.10000000000001</v>
      </c>
      <c r="J126" s="32">
        <f t="shared" ref="J126:L126" si="53">J115+J125</f>
        <v>771.18000000000006</v>
      </c>
      <c r="K126" s="32"/>
      <c r="L126" s="32">
        <f t="shared" si="53"/>
        <v>99.999999999999986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58</v>
      </c>
      <c r="F127" s="40">
        <v>250</v>
      </c>
      <c r="G127" s="40">
        <v>18.420000000000002</v>
      </c>
      <c r="H127" s="40">
        <v>20.69</v>
      </c>
      <c r="I127" s="40">
        <v>19.77</v>
      </c>
      <c r="J127" s="40">
        <v>337.6</v>
      </c>
      <c r="K127" s="41">
        <v>186</v>
      </c>
      <c r="L127" s="40">
        <v>77</v>
      </c>
    </row>
    <row r="128" spans="1:12" ht="1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59</v>
      </c>
      <c r="F129" s="43">
        <v>200</v>
      </c>
      <c r="G129" s="43">
        <v>0.54</v>
      </c>
      <c r="H129" s="43">
        <v>0.05</v>
      </c>
      <c r="I129" s="43">
        <v>26.81</v>
      </c>
      <c r="J129" s="43">
        <v>111</v>
      </c>
      <c r="K129" s="44">
        <v>255</v>
      </c>
      <c r="L129" s="43">
        <v>16.98</v>
      </c>
    </row>
    <row r="130" spans="1:12" ht="15">
      <c r="A130" s="14"/>
      <c r="B130" s="15"/>
      <c r="C130" s="11"/>
      <c r="D130" s="7" t="s">
        <v>23</v>
      </c>
      <c r="E130" s="42" t="s">
        <v>47</v>
      </c>
      <c r="F130" s="43">
        <v>60</v>
      </c>
      <c r="G130" s="43">
        <v>4.5599999999999996</v>
      </c>
      <c r="H130" s="43">
        <v>0.54</v>
      </c>
      <c r="I130" s="43">
        <v>31.14</v>
      </c>
      <c r="J130" s="43">
        <v>142</v>
      </c>
      <c r="K130" s="44"/>
      <c r="L130" s="43">
        <v>6.02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510</v>
      </c>
      <c r="G135" s="19">
        <f t="shared" ref="G135:J135" si="54">SUM(G127:G134)</f>
        <v>23.52</v>
      </c>
      <c r="H135" s="19">
        <f t="shared" si="54"/>
        <v>21.28</v>
      </c>
      <c r="I135" s="19">
        <f t="shared" si="54"/>
        <v>77.72</v>
      </c>
      <c r="J135" s="19">
        <f t="shared" si="54"/>
        <v>590.6</v>
      </c>
      <c r="K135" s="25"/>
      <c r="L135" s="19">
        <f t="shared" ref="L135" si="55">SUM(L127:L134)</f>
        <v>100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510</v>
      </c>
      <c r="G146" s="32">
        <f t="shared" ref="G146" si="58">G135+G145</f>
        <v>23.52</v>
      </c>
      <c r="H146" s="32">
        <f t="shared" ref="H146" si="59">H135+H145</f>
        <v>21.28</v>
      </c>
      <c r="I146" s="32">
        <f t="shared" ref="I146" si="60">I135+I145</f>
        <v>77.72</v>
      </c>
      <c r="J146" s="32">
        <f t="shared" ref="J146:L146" si="61">J135+J145</f>
        <v>590.6</v>
      </c>
      <c r="K146" s="32"/>
      <c r="L146" s="32">
        <f t="shared" si="61"/>
        <v>100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100</v>
      </c>
      <c r="G147" s="40">
        <v>12.63</v>
      </c>
      <c r="H147" s="40">
        <v>13.54</v>
      </c>
      <c r="I147" s="40">
        <v>9.16</v>
      </c>
      <c r="J147" s="40">
        <v>208.6</v>
      </c>
      <c r="K147" s="41">
        <v>184</v>
      </c>
      <c r="L147" s="40">
        <v>66.69</v>
      </c>
    </row>
    <row r="148" spans="1:12" ht="15">
      <c r="A148" s="23"/>
      <c r="B148" s="15"/>
      <c r="C148" s="11"/>
      <c r="D148" s="6" t="s">
        <v>21</v>
      </c>
      <c r="E148" s="42" t="s">
        <v>61</v>
      </c>
      <c r="F148" s="43">
        <v>205</v>
      </c>
      <c r="G148" s="43">
        <v>6.94</v>
      </c>
      <c r="H148" s="43">
        <v>7.2</v>
      </c>
      <c r="I148" s="43">
        <v>39.479999999999997</v>
      </c>
      <c r="J148" s="43">
        <v>250.52</v>
      </c>
      <c r="K148" s="44">
        <v>101</v>
      </c>
      <c r="L148" s="43">
        <v>17.48</v>
      </c>
    </row>
    <row r="149" spans="1:12" ht="15">
      <c r="A149" s="23"/>
      <c r="B149" s="15"/>
      <c r="C149" s="11"/>
      <c r="D149" s="7" t="s">
        <v>22</v>
      </c>
      <c r="E149" s="42" t="s">
        <v>54</v>
      </c>
      <c r="F149" s="43">
        <v>200</v>
      </c>
      <c r="G149" s="43">
        <v>0.18</v>
      </c>
      <c r="H149" s="43">
        <v>0.02</v>
      </c>
      <c r="I149" s="43">
        <v>13.5</v>
      </c>
      <c r="J149" s="43">
        <v>55</v>
      </c>
      <c r="K149" s="44">
        <v>271</v>
      </c>
      <c r="L149" s="43">
        <v>9.81</v>
      </c>
    </row>
    <row r="150" spans="1:12" ht="15.75" customHeight="1">
      <c r="A150" s="23"/>
      <c r="B150" s="15"/>
      <c r="C150" s="11"/>
      <c r="D150" s="7" t="s">
        <v>23</v>
      </c>
      <c r="E150" s="42" t="s">
        <v>47</v>
      </c>
      <c r="F150" s="43">
        <v>60</v>
      </c>
      <c r="G150" s="43">
        <v>4.5599999999999996</v>
      </c>
      <c r="H150" s="43">
        <v>0.54</v>
      </c>
      <c r="I150" s="43">
        <v>31.14</v>
      </c>
      <c r="J150" s="43">
        <v>142</v>
      </c>
      <c r="K150" s="44"/>
      <c r="L150" s="43">
        <v>6.02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565</v>
      </c>
      <c r="G155" s="19">
        <f t="shared" ref="G155:J155" si="62">SUM(G147:G154)</f>
        <v>24.31</v>
      </c>
      <c r="H155" s="19">
        <f t="shared" si="62"/>
        <v>21.299999999999997</v>
      </c>
      <c r="I155" s="19">
        <f t="shared" si="62"/>
        <v>93.28</v>
      </c>
      <c r="J155" s="19">
        <f t="shared" si="62"/>
        <v>656.12</v>
      </c>
      <c r="K155" s="25"/>
      <c r="L155" s="19">
        <f t="shared" ref="L155" si="63">SUM(L147:L154)</f>
        <v>100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565</v>
      </c>
      <c r="G166" s="32">
        <f t="shared" ref="G166" si="66">G155+G165</f>
        <v>24.31</v>
      </c>
      <c r="H166" s="32">
        <f t="shared" ref="H166" si="67">H155+H165</f>
        <v>21.299999999999997</v>
      </c>
      <c r="I166" s="32">
        <f t="shared" ref="I166" si="68">I155+I165</f>
        <v>93.28</v>
      </c>
      <c r="J166" s="32">
        <f t="shared" ref="J166:L166" si="69">J155+J165</f>
        <v>656.12</v>
      </c>
      <c r="K166" s="32"/>
      <c r="L166" s="32">
        <f t="shared" si="69"/>
        <v>100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62</v>
      </c>
      <c r="F167" s="40">
        <v>215</v>
      </c>
      <c r="G167" s="40">
        <v>18.78</v>
      </c>
      <c r="H167" s="40">
        <v>22.85</v>
      </c>
      <c r="I167" s="40">
        <v>45.12</v>
      </c>
      <c r="J167" s="40">
        <v>461.12</v>
      </c>
      <c r="K167" s="41">
        <v>149</v>
      </c>
      <c r="L167" s="40">
        <v>64.48</v>
      </c>
    </row>
    <row r="168" spans="1:12" ht="15">
      <c r="A168" s="23"/>
      <c r="B168" s="15"/>
      <c r="C168" s="11"/>
      <c r="D168" s="6" t="s">
        <v>21</v>
      </c>
      <c r="E168" s="42" t="s">
        <v>63</v>
      </c>
      <c r="F168" s="43">
        <v>200</v>
      </c>
      <c r="G168" s="43">
        <v>3.91</v>
      </c>
      <c r="H168" s="43">
        <v>5.86</v>
      </c>
      <c r="I168" s="43">
        <v>26.48</v>
      </c>
      <c r="J168" s="43">
        <v>175</v>
      </c>
      <c r="K168" s="44">
        <v>216</v>
      </c>
      <c r="L168" s="43">
        <v>13.27</v>
      </c>
    </row>
    <row r="169" spans="1:12" ht="15">
      <c r="A169" s="23"/>
      <c r="B169" s="15"/>
      <c r="C169" s="11"/>
      <c r="D169" s="7" t="s">
        <v>22</v>
      </c>
      <c r="E169" s="42" t="s">
        <v>64</v>
      </c>
      <c r="F169" s="43">
        <v>200</v>
      </c>
      <c r="G169" s="43">
        <v>0.06</v>
      </c>
      <c r="H169" s="43">
        <v>0.02</v>
      </c>
      <c r="I169" s="43">
        <v>22</v>
      </c>
      <c r="J169" s="43">
        <v>90</v>
      </c>
      <c r="K169" s="44">
        <v>3</v>
      </c>
      <c r="L169" s="43">
        <v>16.23</v>
      </c>
    </row>
    <row r="170" spans="1:12" ht="15">
      <c r="A170" s="23"/>
      <c r="B170" s="15"/>
      <c r="C170" s="11"/>
      <c r="D170" s="7" t="s">
        <v>23</v>
      </c>
      <c r="E170" s="42" t="s">
        <v>47</v>
      </c>
      <c r="F170" s="43">
        <v>60</v>
      </c>
      <c r="G170" s="43">
        <v>4.5599999999999996</v>
      </c>
      <c r="H170" s="43">
        <v>0.54</v>
      </c>
      <c r="I170" s="43">
        <v>31.14</v>
      </c>
      <c r="J170" s="43">
        <v>142</v>
      </c>
      <c r="K170" s="44"/>
      <c r="L170" s="43">
        <v>6.02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675</v>
      </c>
      <c r="G175" s="19">
        <f t="shared" ref="G175:J175" si="70">SUM(G167:G174)</f>
        <v>27.31</v>
      </c>
      <c r="H175" s="19">
        <f t="shared" si="70"/>
        <v>29.27</v>
      </c>
      <c r="I175" s="19">
        <f t="shared" si="70"/>
        <v>124.74</v>
      </c>
      <c r="J175" s="19">
        <f t="shared" si="70"/>
        <v>868.12</v>
      </c>
      <c r="K175" s="25"/>
      <c r="L175" s="19">
        <f t="shared" ref="L175" si="71">SUM(L167:L174)</f>
        <v>100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675</v>
      </c>
      <c r="G186" s="32">
        <f t="shared" ref="G186" si="74">G175+G185</f>
        <v>27.31</v>
      </c>
      <c r="H186" s="32">
        <f t="shared" ref="H186" si="75">H175+H185</f>
        <v>29.27</v>
      </c>
      <c r="I186" s="32">
        <f t="shared" ref="I186" si="76">I175+I185</f>
        <v>124.74</v>
      </c>
      <c r="J186" s="32">
        <f t="shared" ref="J186:L186" si="77">J175+J185</f>
        <v>868.12</v>
      </c>
      <c r="K186" s="32"/>
      <c r="L186" s="32">
        <f t="shared" si="77"/>
        <v>100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65</v>
      </c>
      <c r="F187" s="40">
        <v>90</v>
      </c>
      <c r="G187" s="40">
        <v>11.8</v>
      </c>
      <c r="H187" s="40">
        <v>7.23</v>
      </c>
      <c r="I187" s="40">
        <v>5.16</v>
      </c>
      <c r="J187" s="40">
        <v>161</v>
      </c>
      <c r="K187" s="41"/>
      <c r="L187" s="40">
        <v>69.349999999999994</v>
      </c>
    </row>
    <row r="188" spans="1:12" ht="15">
      <c r="A188" s="23"/>
      <c r="B188" s="15"/>
      <c r="C188" s="11"/>
      <c r="D188" s="6" t="s">
        <v>21</v>
      </c>
      <c r="E188" s="42" t="s">
        <v>45</v>
      </c>
      <c r="F188" s="43">
        <v>200</v>
      </c>
      <c r="G188" s="43">
        <v>3.91</v>
      </c>
      <c r="H188" s="43">
        <v>5.86</v>
      </c>
      <c r="I188" s="43">
        <v>26.46</v>
      </c>
      <c r="J188" s="43">
        <v>175</v>
      </c>
      <c r="K188" s="44">
        <v>216</v>
      </c>
      <c r="L188" s="43">
        <v>16.73</v>
      </c>
    </row>
    <row r="189" spans="1:12" ht="15">
      <c r="A189" s="23"/>
      <c r="B189" s="15"/>
      <c r="C189" s="11"/>
      <c r="D189" s="7" t="s">
        <v>22</v>
      </c>
      <c r="E189" s="42" t="s">
        <v>49</v>
      </c>
      <c r="F189" s="43">
        <v>200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265</v>
      </c>
      <c r="L189" s="43">
        <v>7.9</v>
      </c>
    </row>
    <row r="190" spans="1:12" ht="15">
      <c r="A190" s="23"/>
      <c r="B190" s="15"/>
      <c r="C190" s="11"/>
      <c r="D190" s="7" t="s">
        <v>23</v>
      </c>
      <c r="E190" s="42" t="s">
        <v>47</v>
      </c>
      <c r="F190" s="43">
        <v>60</v>
      </c>
      <c r="G190" s="43">
        <v>4.5599999999999996</v>
      </c>
      <c r="H190" s="43">
        <v>0.54</v>
      </c>
      <c r="I190" s="43">
        <v>31.14</v>
      </c>
      <c r="J190" s="43">
        <v>142</v>
      </c>
      <c r="K190" s="44"/>
      <c r="L190" s="43">
        <v>6.02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550</v>
      </c>
      <c r="G195" s="19">
        <f t="shared" ref="G195:J195" si="78">SUM(G187:G194)</f>
        <v>20.5</v>
      </c>
      <c r="H195" s="19">
        <f t="shared" si="78"/>
        <v>13.649999999999999</v>
      </c>
      <c r="I195" s="19">
        <f t="shared" si="78"/>
        <v>76.48</v>
      </c>
      <c r="J195" s="19">
        <f t="shared" si="78"/>
        <v>535</v>
      </c>
      <c r="K195" s="25"/>
      <c r="L195" s="19">
        <f t="shared" ref="L195" si="79">SUM(L187:L194)</f>
        <v>100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550</v>
      </c>
      <c r="G206" s="32">
        <f t="shared" ref="G206" si="82">G195+G205</f>
        <v>20.5</v>
      </c>
      <c r="H206" s="32">
        <f t="shared" ref="H206" si="83">H195+H205</f>
        <v>13.649999999999999</v>
      </c>
      <c r="I206" s="32">
        <f t="shared" ref="I206" si="84">I195+I205</f>
        <v>76.48</v>
      </c>
      <c r="J206" s="32">
        <f t="shared" ref="J206:L206" si="85">J195+J205</f>
        <v>535</v>
      </c>
      <c r="K206" s="32"/>
      <c r="L206" s="32">
        <f t="shared" si="85"/>
        <v>100</v>
      </c>
    </row>
    <row r="207" spans="1:12" ht="13.5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571.5</v>
      </c>
      <c r="G207" s="34">
        <f>SUMIF($C:$C,"Итого за день:",G:G)/COUNTIFS($C:$C,"Итого за день:",G:G,"&gt;0")</f>
        <v>25.365000000000002</v>
      </c>
      <c r="H207" s="34">
        <f>SUMIF($C:$C,"Итого за день:",H:H)/COUNTIFS($C:$C,"Итого за день:",H:H,"&gt;0")</f>
        <v>22.207000000000001</v>
      </c>
      <c r="I207" s="34">
        <f>SUMIF($C:$C,"Итого за день:",I:I)/COUNTIFS($C:$C,"Итого за день:",I:I,"&gt;0")</f>
        <v>93.516999999999996</v>
      </c>
      <c r="J207" s="34">
        <f>SUMIF($C:$C,"Итого за день:",J:J)/COUNTIFS($C:$C,"Итого за день:",J:J,"&gt;0")</f>
        <v>684.35299999999995</v>
      </c>
      <c r="K207" s="34"/>
      <c r="L207" s="34">
        <f>SUMIF($C:$C,"Итого за день:",L:L)/COUNTIFS($C:$C,"Итого за день:",L:L,"&gt;0")</f>
        <v>100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2024-11-26T08:42:00Z</dcterms:modified>
</cp:coreProperties>
</file>